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xz327\Box\Finance Folders Not ORA\Greenphire\"/>
    </mc:Choice>
  </mc:AlternateContent>
  <xr:revisionPtr revIDLastSave="0" documentId="13_ncr:1_{C907A1AA-CCFA-4CA1-B868-ADE3C56A199E}" xr6:coauthVersionLast="47" xr6:coauthVersionMax="47" xr10:uidLastSave="{00000000-0000-0000-0000-000000000000}"/>
  <bookViews>
    <workbookView xWindow="28680" yWindow="-120" windowWidth="29040" windowHeight="15720" xr2:uid="{D4812AFE-3828-445B-8C93-19DF61B2227B}"/>
  </bookViews>
  <sheets>
    <sheet name="Cost Calculations" sheetId="2" r:id="rId1"/>
    <sheet name="Billing Ru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E27" i="2" s="1"/>
  <c r="D20" i="2"/>
  <c r="E20" i="2" s="1"/>
  <c r="D17" i="2"/>
  <c r="D19" i="2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6" i="2"/>
  <c r="E36" i="2" s="1"/>
  <c r="D35" i="2"/>
  <c r="E35" i="2" s="1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D28" i="2"/>
  <c r="D26" i="2"/>
  <c r="D25" i="2"/>
  <c r="E25" i="2" s="1"/>
  <c r="D18" i="2"/>
  <c r="E18" i="2" l="1"/>
  <c r="E17" i="2"/>
  <c r="E19" i="2"/>
  <c r="E28" i="2"/>
  <c r="E26" i="2"/>
  <c r="E21" i="2" l="1"/>
  <c r="E43" i="2"/>
  <c r="E45" i="2" l="1"/>
</calcChain>
</file>

<file path=xl/sharedStrings.xml><?xml version="1.0" encoding="utf-8"?>
<sst xmlns="http://schemas.openxmlformats.org/spreadsheetml/2006/main" count="71" uniqueCount="67">
  <si>
    <t>Unit $</t>
  </si>
  <si>
    <t>Anticipated # participants</t>
  </si>
  <si>
    <t>Total Est. Costs</t>
  </si>
  <si>
    <t>Total Needed</t>
  </si>
  <si>
    <t>Anticipated total # payments for each participant</t>
  </si>
  <si>
    <t>TOTAL</t>
  </si>
  <si>
    <t>ClinCard Cost Estimate</t>
  </si>
  <si>
    <t>ADMINISTRATIVE COSTS</t>
  </si>
  <si>
    <t>PARTICIPANT PAYMENTS</t>
  </si>
  <si>
    <t xml:space="preserve">These are billed to: </t>
  </si>
  <si>
    <t>Ledger Account: 8730 Other Fees for Service</t>
  </si>
  <si>
    <t>Spend Category: SC08811 – Other Outside Services</t>
  </si>
  <si>
    <t>NOTE:</t>
  </si>
  <si>
    <t>ClinCard Costs Workday Billing Rules</t>
  </si>
  <si>
    <t>Card Costs</t>
  </si>
  <si>
    <t>For non-federally sponsored grants, the cost is billed to the study direclty</t>
  </si>
  <si>
    <t>Billing is via central journal once a month, typically by the 3rd working day of the month</t>
  </si>
  <si>
    <t>Billing is via supplier invoice once a month, typically by the 5th working day of the month.
A supplier invoice is done for each PI.
After all invoices are completed, an email is sent to alert all approvers.
Participant payments are funded by a petty cash fund, replenished through the supplier invoices.</t>
  </si>
  <si>
    <t>Spend Categories:</t>
  </si>
  <si>
    <t>SC08751 – Research Participants Payments</t>
  </si>
  <si>
    <t>SC08750 – Research Participants Transportation</t>
  </si>
  <si>
    <t>SC08749 – Research Participant Meals</t>
  </si>
  <si>
    <t>SC08752 – Research Participant Incidentals</t>
  </si>
  <si>
    <t>Ledger Account: 8255 Other expenses</t>
  </si>
  <si>
    <t>Total Study ClinCard Budget</t>
  </si>
  <si>
    <t>Anticipated percentage of participants with physical cards</t>
  </si>
  <si>
    <t>Anticipated percentage of participants with virtual cards</t>
  </si>
  <si>
    <t>Anticipated percentage of participants with direct bank deposit</t>
  </si>
  <si>
    <t>Physical card has a base cost</t>
  </si>
  <si>
    <t>Virtual card has a base cost</t>
  </si>
  <si>
    <t>Direct deposit has no base cost</t>
  </si>
  <si>
    <t xml:space="preserve">For federally sponsored studies, the cost is billed to a departmental worktag (PG, BG or EN).
The cost of a card can be journaled by the department to the grant after the cost has been incurred. 
The cost of a card is incured AFTER the card has been assigned to a participant AND loaded with funds. </t>
  </si>
  <si>
    <t>Effective September 14, 2026</t>
  </si>
  <si>
    <t>Replacement Rate</t>
  </si>
  <si>
    <t>Instructions: Enter estimates in blue cells.</t>
  </si>
  <si>
    <t>Amount</t>
  </si>
  <si>
    <t>Please ensure total percentage of 3 methods is not more than 100%</t>
  </si>
  <si>
    <t>Overall Estimates:</t>
  </si>
  <si>
    <r>
      <rPr>
        <b/>
        <sz val="11"/>
        <color theme="1"/>
        <rFont val="Aptos Narrow"/>
        <family val="2"/>
        <scheme val="minor"/>
      </rPr>
      <t xml:space="preserve">Physical Cards - </t>
    </r>
    <r>
      <rPr>
        <sz val="11"/>
        <color theme="1"/>
        <rFont val="Aptos Narrow"/>
        <family val="2"/>
        <scheme val="minor"/>
      </rPr>
      <t>recommended is an additional 10% for lost cards</t>
    </r>
  </si>
  <si>
    <r>
      <rPr>
        <b/>
        <sz val="11"/>
        <color theme="1"/>
        <rFont val="Aptos Narrow"/>
        <family val="2"/>
        <scheme val="minor"/>
      </rPr>
      <t xml:space="preserve">Virtual Cards - </t>
    </r>
    <r>
      <rPr>
        <sz val="11"/>
        <color theme="1"/>
        <rFont val="Aptos Narrow"/>
        <family val="2"/>
        <scheme val="minor"/>
      </rPr>
      <t>no replacement estimate needed</t>
    </r>
  </si>
  <si>
    <r>
      <rPr>
        <b/>
        <sz val="11"/>
        <color theme="1"/>
        <rFont val="Aptos Narrow"/>
        <family val="2"/>
        <scheme val="minor"/>
      </rPr>
      <t xml:space="preserve">Transaction Cost - </t>
    </r>
    <r>
      <rPr>
        <sz val="11"/>
        <color theme="1"/>
        <rFont val="Aptos Narrow"/>
        <family val="2"/>
        <scheme val="minor"/>
      </rPr>
      <t>recommended is an additional 5% for errors and voids</t>
    </r>
  </si>
  <si>
    <r>
      <t xml:space="preserve">Enter estimates for replacement rate in blue cells:
</t>
    </r>
    <r>
      <rPr>
        <b/>
        <sz val="11"/>
        <color theme="1"/>
        <rFont val="Aptos Narrow"/>
        <family val="2"/>
        <scheme val="minor"/>
      </rPr>
      <t>The recommended percentage is listed, but can be changed.</t>
    </r>
    <r>
      <rPr>
        <b/>
        <u/>
        <sz val="11"/>
        <color theme="1"/>
        <rFont val="Aptos Narrow"/>
        <family val="2"/>
        <scheme val="minor"/>
      </rPr>
      <t xml:space="preserve"> </t>
    </r>
  </si>
  <si>
    <t>Number of Payments</t>
  </si>
  <si>
    <t>Total Payments Amount</t>
  </si>
  <si>
    <t>Estimated % of Participants</t>
  </si>
  <si>
    <t>Single payment / Total payment amount</t>
  </si>
  <si>
    <t>Total Amount paid to each participant:
Enter in blue cells: name of  payment (optional), amount to be paid, and estimated % of participants for each payment (default is 100% or all participants)</t>
  </si>
  <si>
    <r>
      <rPr>
        <b/>
        <sz val="11"/>
        <color theme="1"/>
        <rFont val="Aptos Narrow"/>
        <family val="2"/>
        <scheme val="minor"/>
      </rPr>
      <t xml:space="preserve">Lyft Rides Booking Fees - </t>
    </r>
    <r>
      <rPr>
        <sz val="11"/>
        <color theme="1"/>
        <rFont val="Aptos Narrow"/>
        <family val="2"/>
        <scheme val="minor"/>
      </rPr>
      <t>fee is for each way</t>
    </r>
  </si>
  <si>
    <t>Anticipated % of participants needing Lyft rides one way. 1 round trip = 2 one ways</t>
  </si>
  <si>
    <t>Other Reimbursement: meals, hotel, etc</t>
  </si>
  <si>
    <t xml:space="preserve">Transportation: mileage (flat rate or IRS rate), rideshare (Lyft/Uber), parking etc. </t>
  </si>
  <si>
    <t>Other Payment #1</t>
  </si>
  <si>
    <t>Other Payment #2</t>
  </si>
  <si>
    <t>Other Payment #3</t>
  </si>
  <si>
    <t>Other Payment #4</t>
  </si>
  <si>
    <t>Other Payment #5</t>
  </si>
  <si>
    <t>Other Payment #6</t>
  </si>
  <si>
    <t>Other Payment #7</t>
  </si>
  <si>
    <t>Other Payment #8</t>
  </si>
  <si>
    <t>Other Payment #9</t>
  </si>
  <si>
    <t>Other Payment #10</t>
  </si>
  <si>
    <t>Other Payment #11</t>
  </si>
  <si>
    <t>Other Payment #12</t>
  </si>
  <si>
    <t>Other Payment #13</t>
  </si>
  <si>
    <t>Other Payment #14</t>
  </si>
  <si>
    <t>Other Payment #15</t>
  </si>
  <si>
    <t>Spreadsheet is protected to protect the formulas; there's no password.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</si>
</sst>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2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0" fontId="5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 indent="4"/>
    </xf>
    <xf numFmtId="41" fontId="0" fillId="2" borderId="2" xfId="1" applyNumberFormat="1" applyFont="1" applyFill="1" applyBorder="1" applyProtection="1">
      <protection locked="0"/>
    </xf>
    <xf numFmtId="9" fontId="0" fillId="2" borderId="2" xfId="2" applyFont="1" applyFill="1" applyBorder="1" applyProtection="1"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6" fillId="3" borderId="1" xfId="0" applyFont="1" applyFill="1" applyBorder="1"/>
    <xf numFmtId="0" fontId="4" fillId="0" borderId="0" xfId="0" applyFont="1"/>
    <xf numFmtId="0" fontId="0" fillId="0" borderId="2" xfId="0" applyBorder="1"/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43" fontId="0" fillId="0" borderId="2" xfId="1" applyFont="1" applyBorder="1" applyProtection="1"/>
    <xf numFmtId="43" fontId="2" fillId="0" borderId="2" xfId="0" applyNumberFormat="1" applyFont="1" applyBorder="1"/>
    <xf numFmtId="43" fontId="0" fillId="0" borderId="0" xfId="0" applyNumberFormat="1"/>
    <xf numFmtId="43" fontId="2" fillId="0" borderId="2" xfId="1" applyFont="1" applyBorder="1" applyAlignment="1" applyProtection="1">
      <alignment horizontal="right"/>
    </xf>
    <xf numFmtId="43" fontId="0" fillId="0" borderId="0" xfId="1" applyFont="1" applyProtection="1"/>
    <xf numFmtId="0" fontId="2" fillId="0" borderId="0" xfId="0" applyFont="1" applyAlignment="1">
      <alignment wrapText="1"/>
    </xf>
    <xf numFmtId="0" fontId="2" fillId="3" borderId="0" xfId="0" applyFont="1" applyFill="1" applyAlignment="1">
      <alignment horizontal="right"/>
    </xf>
    <xf numFmtId="43" fontId="2" fillId="3" borderId="0" xfId="0" applyNumberFormat="1" applyFont="1" applyFill="1"/>
    <xf numFmtId="9" fontId="0" fillId="4" borderId="2" xfId="2" applyFont="1" applyFill="1" applyBorder="1" applyProtection="1">
      <protection locked="0"/>
    </xf>
    <xf numFmtId="43" fontId="0" fillId="2" borderId="2" xfId="1" applyFont="1" applyFill="1" applyBorder="1" applyProtection="1">
      <protection locked="0"/>
    </xf>
    <xf numFmtId="43" fontId="2" fillId="0" borderId="3" xfId="0" applyNumberFormat="1" applyFont="1" applyBorder="1"/>
    <xf numFmtId="43" fontId="2" fillId="3" borderId="5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2184-9582-424D-8511-6E306793F843}">
  <dimension ref="A1:G45"/>
  <sheetViews>
    <sheetView tabSelected="1" zoomScale="130" zoomScaleNormal="130" workbookViewId="0">
      <pane ySplit="13" topLeftCell="A14" activePane="bottomLeft" state="frozen"/>
      <selection pane="bottomLeft" activeCell="A2" sqref="A2"/>
    </sheetView>
  </sheetViews>
  <sheetFormatPr defaultRowHeight="14.4" x14ac:dyDescent="0.3"/>
  <cols>
    <col min="1" max="1" width="70.6640625" customWidth="1"/>
    <col min="2" max="2" width="11.6640625" customWidth="1"/>
    <col min="3" max="4" width="12.6640625" customWidth="1"/>
    <col min="5" max="5" width="15.6640625" style="2" customWidth="1"/>
  </cols>
  <sheetData>
    <row r="1" spans="1:7" ht="25.8" x14ac:dyDescent="0.5">
      <c r="A1" s="32" t="s">
        <v>6</v>
      </c>
      <c r="B1" s="32"/>
      <c r="C1" s="32"/>
      <c r="D1" s="32"/>
      <c r="E1" s="32"/>
    </row>
    <row r="2" spans="1:7" x14ac:dyDescent="0.3">
      <c r="A2" s="13" t="s">
        <v>32</v>
      </c>
    </row>
    <row r="3" spans="1:7" ht="11.1" customHeight="1" x14ac:dyDescent="0.3"/>
    <row r="4" spans="1:7" x14ac:dyDescent="0.3">
      <c r="A4" s="2" t="s">
        <v>34</v>
      </c>
    </row>
    <row r="5" spans="1:7" x14ac:dyDescent="0.3">
      <c r="A5" t="s">
        <v>66</v>
      </c>
    </row>
    <row r="6" spans="1:7" ht="11.1" customHeight="1" x14ac:dyDescent="0.3"/>
    <row r="7" spans="1:7" x14ac:dyDescent="0.3">
      <c r="A7" s="14" t="s">
        <v>37</v>
      </c>
    </row>
    <row r="8" spans="1:7" x14ac:dyDescent="0.3">
      <c r="A8" s="15" t="s">
        <v>1</v>
      </c>
      <c r="B8" s="10"/>
    </row>
    <row r="9" spans="1:7" x14ac:dyDescent="0.3">
      <c r="A9" s="15" t="s">
        <v>4</v>
      </c>
      <c r="B9" s="10"/>
    </row>
    <row r="10" spans="1:7" x14ac:dyDescent="0.3">
      <c r="A10" s="15" t="s">
        <v>25</v>
      </c>
      <c r="B10" s="11"/>
      <c r="C10" s="33" t="s">
        <v>36</v>
      </c>
      <c r="D10" s="34"/>
      <c r="E10" t="s">
        <v>28</v>
      </c>
    </row>
    <row r="11" spans="1:7" x14ac:dyDescent="0.3">
      <c r="A11" s="15" t="s">
        <v>26</v>
      </c>
      <c r="B11" s="11"/>
      <c r="C11" s="33"/>
      <c r="D11" s="34"/>
      <c r="E11" t="s">
        <v>29</v>
      </c>
    </row>
    <row r="12" spans="1:7" x14ac:dyDescent="0.3">
      <c r="A12" s="15" t="s">
        <v>27</v>
      </c>
      <c r="B12" s="11"/>
      <c r="C12" s="33"/>
      <c r="D12" s="34"/>
      <c r="E12" t="s">
        <v>30</v>
      </c>
    </row>
    <row r="13" spans="1:7" x14ac:dyDescent="0.3">
      <c r="A13" s="15" t="s">
        <v>48</v>
      </c>
      <c r="B13" s="11"/>
    </row>
    <row r="14" spans="1:7" x14ac:dyDescent="0.3">
      <c r="E14"/>
    </row>
    <row r="15" spans="1:7" x14ac:dyDescent="0.3">
      <c r="A15" s="4" t="s">
        <v>7</v>
      </c>
    </row>
    <row r="16" spans="1:7" s="1" customFormat="1" ht="28.8" x14ac:dyDescent="0.3">
      <c r="A16" s="31" t="s">
        <v>41</v>
      </c>
      <c r="B16" s="16" t="s">
        <v>0</v>
      </c>
      <c r="C16" s="16" t="s">
        <v>33</v>
      </c>
      <c r="D16" s="16" t="s">
        <v>3</v>
      </c>
      <c r="E16" s="16" t="s">
        <v>2</v>
      </c>
      <c r="F16" s="16"/>
      <c r="G16" s="16"/>
    </row>
    <row r="17" spans="1:6" x14ac:dyDescent="0.3">
      <c r="A17" s="17" t="s">
        <v>38</v>
      </c>
      <c r="B17" s="18">
        <v>4</v>
      </c>
      <c r="C17" s="26">
        <v>0.1</v>
      </c>
      <c r="D17" s="18">
        <f>+ROUNDUP((B$8*B10)*(1+C17),0)</f>
        <v>0</v>
      </c>
      <c r="E17" s="19">
        <f>+D17*B17</f>
        <v>0</v>
      </c>
      <c r="F17" s="20"/>
    </row>
    <row r="18" spans="1:6" x14ac:dyDescent="0.3">
      <c r="A18" s="17" t="s">
        <v>39</v>
      </c>
      <c r="B18" s="18">
        <v>2.5</v>
      </c>
      <c r="C18" s="26">
        <v>0</v>
      </c>
      <c r="D18" s="18">
        <f>+ROUNDUP((B$8*B11)*(1+C18),0)</f>
        <v>0</v>
      </c>
      <c r="E18" s="19">
        <f>+D18*B18</f>
        <v>0</v>
      </c>
      <c r="F18" s="20"/>
    </row>
    <row r="19" spans="1:6" x14ac:dyDescent="0.3">
      <c r="A19" s="17" t="s">
        <v>40</v>
      </c>
      <c r="B19" s="18">
        <v>1.75</v>
      </c>
      <c r="C19" s="26">
        <v>0.05</v>
      </c>
      <c r="D19" s="18">
        <f>+ROUNDUP((B$8*$B$9)*(1+C19),0)</f>
        <v>0</v>
      </c>
      <c r="E19" s="28">
        <f>+D19*B19</f>
        <v>0</v>
      </c>
    </row>
    <row r="20" spans="1:6" x14ac:dyDescent="0.3">
      <c r="A20" s="17" t="s">
        <v>47</v>
      </c>
      <c r="B20" s="18">
        <v>3</v>
      </c>
      <c r="C20" s="26"/>
      <c r="D20" s="18">
        <f>+ROUNDUP((B$8*$B$13)*(1+C20),0)</f>
        <v>0</v>
      </c>
      <c r="E20" s="28">
        <f>+D20*B20</f>
        <v>0</v>
      </c>
    </row>
    <row r="21" spans="1:6" x14ac:dyDescent="0.3">
      <c r="A21" s="21" t="s">
        <v>5</v>
      </c>
      <c r="B21" s="18"/>
      <c r="C21" s="18"/>
      <c r="D21" s="15"/>
      <c r="E21" s="29">
        <f>SUM(E17:E20)</f>
        <v>0</v>
      </c>
    </row>
    <row r="22" spans="1:6" x14ac:dyDescent="0.3">
      <c r="B22" s="22"/>
      <c r="C22" s="22"/>
      <c r="D22" s="22"/>
    </row>
    <row r="23" spans="1:6" x14ac:dyDescent="0.3">
      <c r="A23" s="4" t="s">
        <v>8</v>
      </c>
      <c r="B23" s="22"/>
      <c r="C23" s="22"/>
      <c r="D23" s="22"/>
    </row>
    <row r="24" spans="1:6" ht="43.2" x14ac:dyDescent="0.3">
      <c r="A24" s="23" t="s">
        <v>46</v>
      </c>
      <c r="B24" s="30" t="s">
        <v>35</v>
      </c>
      <c r="C24" s="16" t="s">
        <v>44</v>
      </c>
      <c r="D24" s="16" t="s">
        <v>42</v>
      </c>
      <c r="E24" s="16" t="s">
        <v>43</v>
      </c>
    </row>
    <row r="25" spans="1:6" x14ac:dyDescent="0.3">
      <c r="A25" s="12" t="s">
        <v>45</v>
      </c>
      <c r="B25" s="27"/>
      <c r="C25" s="11">
        <v>1</v>
      </c>
      <c r="D25" s="18">
        <f>$B$8*C25</f>
        <v>0</v>
      </c>
      <c r="E25" s="19">
        <f t="shared" ref="E25:E42" si="0">+B25*D25</f>
        <v>0</v>
      </c>
    </row>
    <row r="26" spans="1:6" x14ac:dyDescent="0.3">
      <c r="A26" s="12" t="s">
        <v>50</v>
      </c>
      <c r="B26" s="27"/>
      <c r="C26" s="11">
        <v>1</v>
      </c>
      <c r="D26" s="18">
        <f t="shared" ref="D26:D42" si="1">$B$8*C26</f>
        <v>0</v>
      </c>
      <c r="E26" s="19">
        <f t="shared" si="0"/>
        <v>0</v>
      </c>
    </row>
    <row r="27" spans="1:6" x14ac:dyDescent="0.3">
      <c r="A27" s="12" t="s">
        <v>49</v>
      </c>
      <c r="B27" s="27"/>
      <c r="C27" s="11">
        <v>1</v>
      </c>
      <c r="D27" s="18">
        <f t="shared" ref="D27" si="2">$B$8*C27</f>
        <v>0</v>
      </c>
      <c r="E27" s="19">
        <f t="shared" ref="E27" si="3">+B27*D27</f>
        <v>0</v>
      </c>
    </row>
    <row r="28" spans="1:6" x14ac:dyDescent="0.3">
      <c r="A28" s="12" t="s">
        <v>51</v>
      </c>
      <c r="B28" s="27"/>
      <c r="C28" s="11">
        <v>1</v>
      </c>
      <c r="D28" s="18">
        <f t="shared" si="1"/>
        <v>0</v>
      </c>
      <c r="E28" s="19">
        <f t="shared" si="0"/>
        <v>0</v>
      </c>
    </row>
    <row r="29" spans="1:6" x14ac:dyDescent="0.3">
      <c r="A29" s="12" t="s">
        <v>52</v>
      </c>
      <c r="B29" s="27"/>
      <c r="C29" s="11">
        <v>1</v>
      </c>
      <c r="D29" s="18">
        <f t="shared" si="1"/>
        <v>0</v>
      </c>
      <c r="E29" s="19">
        <f t="shared" si="0"/>
        <v>0</v>
      </c>
    </row>
    <row r="30" spans="1:6" x14ac:dyDescent="0.3">
      <c r="A30" s="12" t="s">
        <v>53</v>
      </c>
      <c r="B30" s="27"/>
      <c r="C30" s="11">
        <v>1</v>
      </c>
      <c r="D30" s="18">
        <f t="shared" si="1"/>
        <v>0</v>
      </c>
      <c r="E30" s="19">
        <f t="shared" si="0"/>
        <v>0</v>
      </c>
    </row>
    <row r="31" spans="1:6" x14ac:dyDescent="0.3">
      <c r="A31" s="12" t="s">
        <v>54</v>
      </c>
      <c r="B31" s="27"/>
      <c r="C31" s="11">
        <v>1</v>
      </c>
      <c r="D31" s="18">
        <f t="shared" si="1"/>
        <v>0</v>
      </c>
      <c r="E31" s="19">
        <f t="shared" si="0"/>
        <v>0</v>
      </c>
    </row>
    <row r="32" spans="1:6" x14ac:dyDescent="0.3">
      <c r="A32" s="12" t="s">
        <v>55</v>
      </c>
      <c r="B32" s="27"/>
      <c r="C32" s="11">
        <v>1</v>
      </c>
      <c r="D32" s="18">
        <f t="shared" si="1"/>
        <v>0</v>
      </c>
      <c r="E32" s="19">
        <f t="shared" si="0"/>
        <v>0</v>
      </c>
    </row>
    <row r="33" spans="1:5" x14ac:dyDescent="0.3">
      <c r="A33" s="12" t="s">
        <v>56</v>
      </c>
      <c r="B33" s="27"/>
      <c r="C33" s="11">
        <v>1</v>
      </c>
      <c r="D33" s="18">
        <f t="shared" si="1"/>
        <v>0</v>
      </c>
      <c r="E33" s="19">
        <f t="shared" si="0"/>
        <v>0</v>
      </c>
    </row>
    <row r="34" spans="1:5" x14ac:dyDescent="0.3">
      <c r="A34" s="12" t="s">
        <v>57</v>
      </c>
      <c r="B34" s="27"/>
      <c r="C34" s="11">
        <v>1</v>
      </c>
      <c r="D34" s="18">
        <f t="shared" si="1"/>
        <v>0</v>
      </c>
      <c r="E34" s="19">
        <f t="shared" si="0"/>
        <v>0</v>
      </c>
    </row>
    <row r="35" spans="1:5" x14ac:dyDescent="0.3">
      <c r="A35" s="12" t="s">
        <v>58</v>
      </c>
      <c r="B35" s="27"/>
      <c r="C35" s="11">
        <v>1</v>
      </c>
      <c r="D35" s="18">
        <f t="shared" si="1"/>
        <v>0</v>
      </c>
      <c r="E35" s="19">
        <f t="shared" si="0"/>
        <v>0</v>
      </c>
    </row>
    <row r="36" spans="1:5" x14ac:dyDescent="0.3">
      <c r="A36" s="12" t="s">
        <v>59</v>
      </c>
      <c r="B36" s="27"/>
      <c r="C36" s="11">
        <v>1</v>
      </c>
      <c r="D36" s="18">
        <f t="shared" si="1"/>
        <v>0</v>
      </c>
      <c r="E36" s="19">
        <f t="shared" si="0"/>
        <v>0</v>
      </c>
    </row>
    <row r="37" spans="1:5" x14ac:dyDescent="0.3">
      <c r="A37" s="12" t="s">
        <v>60</v>
      </c>
      <c r="B37" s="27"/>
      <c r="C37" s="11">
        <v>1</v>
      </c>
      <c r="D37" s="18">
        <f t="shared" si="1"/>
        <v>0</v>
      </c>
      <c r="E37" s="19">
        <f t="shared" si="0"/>
        <v>0</v>
      </c>
    </row>
    <row r="38" spans="1:5" x14ac:dyDescent="0.3">
      <c r="A38" s="12" t="s">
        <v>61</v>
      </c>
      <c r="B38" s="27"/>
      <c r="C38" s="11">
        <v>1</v>
      </c>
      <c r="D38" s="18">
        <f t="shared" si="1"/>
        <v>0</v>
      </c>
      <c r="E38" s="19">
        <f t="shared" si="0"/>
        <v>0</v>
      </c>
    </row>
    <row r="39" spans="1:5" x14ac:dyDescent="0.3">
      <c r="A39" s="12" t="s">
        <v>62</v>
      </c>
      <c r="B39" s="27"/>
      <c r="C39" s="11">
        <v>1</v>
      </c>
      <c r="D39" s="18">
        <f t="shared" si="1"/>
        <v>0</v>
      </c>
      <c r="E39" s="28">
        <f t="shared" si="0"/>
        <v>0</v>
      </c>
    </row>
    <row r="40" spans="1:5" x14ac:dyDescent="0.3">
      <c r="A40" s="12" t="s">
        <v>63</v>
      </c>
      <c r="B40" s="27"/>
      <c r="C40" s="11">
        <v>1</v>
      </c>
      <c r="D40" s="18">
        <f t="shared" si="1"/>
        <v>0</v>
      </c>
      <c r="E40" s="19">
        <f t="shared" si="0"/>
        <v>0</v>
      </c>
    </row>
    <row r="41" spans="1:5" x14ac:dyDescent="0.3">
      <c r="A41" s="12" t="s">
        <v>64</v>
      </c>
      <c r="B41" s="27"/>
      <c r="C41" s="11">
        <v>1</v>
      </c>
      <c r="D41" s="18">
        <f t="shared" si="1"/>
        <v>0</v>
      </c>
      <c r="E41" s="19">
        <f t="shared" si="0"/>
        <v>0</v>
      </c>
    </row>
    <row r="42" spans="1:5" x14ac:dyDescent="0.3">
      <c r="A42" s="12" t="s">
        <v>65</v>
      </c>
      <c r="B42" s="27"/>
      <c r="C42" s="11">
        <v>1</v>
      </c>
      <c r="D42" s="18">
        <f t="shared" si="1"/>
        <v>0</v>
      </c>
      <c r="E42" s="28">
        <f t="shared" si="0"/>
        <v>0</v>
      </c>
    </row>
    <row r="43" spans="1:5" x14ac:dyDescent="0.3">
      <c r="A43" s="21" t="s">
        <v>5</v>
      </c>
      <c r="B43" s="18"/>
      <c r="C43" s="18"/>
      <c r="D43" s="15"/>
      <c r="E43" s="29">
        <f>SUM(E25:E42)</f>
        <v>0</v>
      </c>
    </row>
    <row r="45" spans="1:5" x14ac:dyDescent="0.3">
      <c r="A45" s="24" t="s">
        <v>24</v>
      </c>
      <c r="E45" s="25">
        <f>+E43+E21</f>
        <v>0</v>
      </c>
    </row>
  </sheetData>
  <sheetProtection sheet="1" objects="1" scenarios="1"/>
  <mergeCells count="2">
    <mergeCell ref="A1:E1"/>
    <mergeCell ref="C10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B7C6-632E-406E-AF80-4DA51B649DE2}">
  <dimension ref="A1:A25"/>
  <sheetViews>
    <sheetView zoomScale="130" zoomScaleNormal="130" workbookViewId="0">
      <selection activeCell="A13" sqref="A13"/>
    </sheetView>
  </sheetViews>
  <sheetFormatPr defaultRowHeight="14.4" x14ac:dyDescent="0.3"/>
  <cols>
    <col min="1" max="1" width="100.6640625" customWidth="1"/>
  </cols>
  <sheetData>
    <row r="1" spans="1:1" ht="25.8" x14ac:dyDescent="0.5">
      <c r="A1" s="3" t="s">
        <v>13</v>
      </c>
    </row>
    <row r="3" spans="1:1" x14ac:dyDescent="0.3">
      <c r="A3" s="4" t="s">
        <v>7</v>
      </c>
    </row>
    <row r="4" spans="1:1" x14ac:dyDescent="0.3">
      <c r="A4" s="5" t="s">
        <v>16</v>
      </c>
    </row>
    <row r="5" spans="1:1" x14ac:dyDescent="0.3">
      <c r="A5" s="5"/>
    </row>
    <row r="6" spans="1:1" x14ac:dyDescent="0.3">
      <c r="A6" t="s">
        <v>9</v>
      </c>
    </row>
    <row r="7" spans="1:1" x14ac:dyDescent="0.3">
      <c r="A7" s="6" t="s">
        <v>10</v>
      </c>
    </row>
    <row r="8" spans="1:1" x14ac:dyDescent="0.3">
      <c r="A8" s="6" t="s">
        <v>11</v>
      </c>
    </row>
    <row r="10" spans="1:1" x14ac:dyDescent="0.3">
      <c r="A10" s="2" t="s">
        <v>12</v>
      </c>
    </row>
    <row r="11" spans="1:1" x14ac:dyDescent="0.3">
      <c r="A11" s="7" t="s">
        <v>14</v>
      </c>
    </row>
    <row r="12" spans="1:1" x14ac:dyDescent="0.3">
      <c r="A12" t="s">
        <v>15</v>
      </c>
    </row>
    <row r="13" spans="1:1" ht="43.2" x14ac:dyDescent="0.3">
      <c r="A13" s="1" t="s">
        <v>31</v>
      </c>
    </row>
    <row r="16" spans="1:1" x14ac:dyDescent="0.3">
      <c r="A16" s="4" t="s">
        <v>8</v>
      </c>
    </row>
    <row r="17" spans="1:1" ht="57.6" x14ac:dyDescent="0.3">
      <c r="A17" s="8" t="s">
        <v>17</v>
      </c>
    </row>
    <row r="18" spans="1:1" x14ac:dyDescent="0.3">
      <c r="A18" s="8"/>
    </row>
    <row r="19" spans="1:1" x14ac:dyDescent="0.3">
      <c r="A19" t="s">
        <v>9</v>
      </c>
    </row>
    <row r="20" spans="1:1" x14ac:dyDescent="0.3">
      <c r="A20" s="6" t="s">
        <v>23</v>
      </c>
    </row>
    <row r="21" spans="1:1" x14ac:dyDescent="0.3">
      <c r="A21" s="6" t="s">
        <v>18</v>
      </c>
    </row>
    <row r="22" spans="1:1" x14ac:dyDescent="0.3">
      <c r="A22" s="9" t="s">
        <v>19</v>
      </c>
    </row>
    <row r="23" spans="1:1" x14ac:dyDescent="0.3">
      <c r="A23" s="9" t="s">
        <v>20</v>
      </c>
    </row>
    <row r="24" spans="1:1" x14ac:dyDescent="0.3">
      <c r="A24" s="9" t="s">
        <v>21</v>
      </c>
    </row>
    <row r="25" spans="1:1" x14ac:dyDescent="0.3">
      <c r="A25" s="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Calculations</vt:lpstr>
      <vt:lpstr>Billing Rules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Zantout, Lydia</dc:creator>
  <cp:lastModifiedBy>Zantout, Lydia</cp:lastModifiedBy>
  <dcterms:created xsi:type="dcterms:W3CDTF">2026-04-28T18:58:21Z</dcterms:created>
  <dcterms:modified xsi:type="dcterms:W3CDTF">2026-08-12T15:35:24Z</dcterms:modified>
</cp:coreProperties>
</file>